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SPANELSKA\Desktop\"/>
    </mc:Choice>
  </mc:AlternateContent>
  <bookViews>
    <workbookView xWindow="15855" yWindow="-60" windowWidth="11460" windowHeight="11475"/>
  </bookViews>
  <sheets>
    <sheet name="2019-2021" sheetId="2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F19" i="2" l="1"/>
  <c r="F24" i="2"/>
  <c r="F51" i="2"/>
  <c r="I51" i="2"/>
  <c r="J51" i="2"/>
  <c r="L51" i="2" s="1"/>
  <c r="K51" i="2"/>
  <c r="F52" i="2"/>
  <c r="I52" i="2"/>
  <c r="J52" i="2"/>
  <c r="L52" i="2" s="1"/>
  <c r="K52" i="2"/>
  <c r="F53" i="2"/>
  <c r="I53" i="2"/>
  <c r="J53" i="2"/>
  <c r="L53" i="2" s="1"/>
  <c r="K53" i="2"/>
  <c r="K44" i="2" l="1"/>
  <c r="J44" i="2"/>
  <c r="I44" i="2"/>
  <c r="F44" i="2"/>
  <c r="K43" i="2"/>
  <c r="J43" i="2"/>
  <c r="I43" i="2"/>
  <c r="F43" i="2"/>
  <c r="K42" i="2"/>
  <c r="J42" i="2"/>
  <c r="I42" i="2"/>
  <c r="F42" i="2"/>
  <c r="L42" i="2" l="1"/>
  <c r="L43" i="2"/>
  <c r="L44" i="2"/>
  <c r="F20" i="2"/>
  <c r="I20" i="2"/>
  <c r="J20" i="2"/>
  <c r="K20" i="2"/>
  <c r="F21" i="2"/>
  <c r="I21" i="2"/>
  <c r="J21" i="2"/>
  <c r="K21" i="2"/>
  <c r="F22" i="2"/>
  <c r="I22" i="2"/>
  <c r="J22" i="2"/>
  <c r="K22" i="2"/>
  <c r="K16" i="2"/>
  <c r="J16" i="2"/>
  <c r="L16" i="2" s="1"/>
  <c r="I16" i="2"/>
  <c r="F16" i="2"/>
  <c r="K15" i="2"/>
  <c r="J15" i="2"/>
  <c r="I15" i="2"/>
  <c r="F15" i="2"/>
  <c r="K14" i="2"/>
  <c r="J14" i="2"/>
  <c r="L14" i="2" s="1"/>
  <c r="I14" i="2"/>
  <c r="F14" i="2"/>
  <c r="L22" i="2" l="1"/>
  <c r="L21" i="2"/>
  <c r="L20" i="2"/>
  <c r="L15" i="2"/>
  <c r="K10" i="2"/>
  <c r="J10" i="2"/>
  <c r="I10" i="2"/>
  <c r="F10" i="2"/>
  <c r="K9" i="2"/>
  <c r="J9" i="2"/>
  <c r="I9" i="2"/>
  <c r="F9" i="2"/>
  <c r="K8" i="2"/>
  <c r="L8" i="2" s="1"/>
  <c r="J8" i="2"/>
  <c r="I8" i="2"/>
  <c r="F8" i="2"/>
  <c r="L9" i="2" l="1"/>
  <c r="L10" i="2"/>
  <c r="I13" i="2"/>
  <c r="I12" i="2"/>
  <c r="I11" i="2"/>
  <c r="K13" i="2"/>
  <c r="J13" i="2"/>
  <c r="L13" i="2" s="1"/>
  <c r="K12" i="2"/>
  <c r="J12" i="2"/>
  <c r="K11" i="2"/>
  <c r="J11" i="2"/>
  <c r="L11" i="2" s="1"/>
  <c r="F13" i="2"/>
  <c r="F12" i="2"/>
  <c r="F11" i="2"/>
  <c r="F57" i="2"/>
  <c r="L12" i="2" l="1"/>
  <c r="K31" i="2" l="1"/>
  <c r="J31" i="2"/>
  <c r="I31" i="2"/>
  <c r="F31" i="2"/>
  <c r="K30" i="2"/>
  <c r="J30" i="2"/>
  <c r="I30" i="2"/>
  <c r="F30" i="2"/>
  <c r="K29" i="2"/>
  <c r="J29" i="2"/>
  <c r="I29" i="2"/>
  <c r="F29" i="2"/>
  <c r="K28" i="2"/>
  <c r="J28" i="2"/>
  <c r="I28" i="2"/>
  <c r="F28" i="2"/>
  <c r="K27" i="2"/>
  <c r="J27" i="2"/>
  <c r="I27" i="2"/>
  <c r="F27" i="2"/>
  <c r="K26" i="2"/>
  <c r="J26" i="2"/>
  <c r="I26" i="2"/>
  <c r="F26" i="2"/>
  <c r="K25" i="2"/>
  <c r="J25" i="2"/>
  <c r="I25" i="2"/>
  <c r="F25" i="2"/>
  <c r="K24" i="2"/>
  <c r="J24" i="2"/>
  <c r="I24" i="2"/>
  <c r="K23" i="2"/>
  <c r="J23" i="2"/>
  <c r="I23" i="2"/>
  <c r="F23" i="2"/>
  <c r="K19" i="2"/>
  <c r="J19" i="2"/>
  <c r="I19" i="2"/>
  <c r="K18" i="2"/>
  <c r="J18" i="2"/>
  <c r="I18" i="2"/>
  <c r="F18" i="2"/>
  <c r="K17" i="2"/>
  <c r="J17" i="2"/>
  <c r="I17" i="2"/>
  <c r="F17" i="2"/>
  <c r="K50" i="2"/>
  <c r="K49" i="2"/>
  <c r="K48" i="2"/>
  <c r="K41" i="2"/>
  <c r="K40" i="2"/>
  <c r="K39" i="2"/>
  <c r="K65" i="2"/>
  <c r="K64" i="2"/>
  <c r="K63" i="2"/>
  <c r="K62" i="2"/>
  <c r="K61" i="2"/>
  <c r="K60" i="2"/>
  <c r="K59" i="2"/>
  <c r="K58" i="2"/>
  <c r="K57" i="2"/>
  <c r="K56" i="2"/>
  <c r="K55" i="2"/>
  <c r="K54" i="2"/>
  <c r="K38" i="2"/>
  <c r="K37" i="2"/>
  <c r="K36" i="2"/>
  <c r="K47" i="2"/>
  <c r="K46" i="2"/>
  <c r="J50" i="2"/>
  <c r="J49" i="2"/>
  <c r="J48" i="2"/>
  <c r="J41" i="2"/>
  <c r="J40" i="2"/>
  <c r="J39" i="2"/>
  <c r="J65" i="2"/>
  <c r="J64" i="2"/>
  <c r="J63" i="2"/>
  <c r="J62" i="2"/>
  <c r="J61" i="2"/>
  <c r="J60" i="2"/>
  <c r="J59" i="2"/>
  <c r="J58" i="2"/>
  <c r="J57" i="2"/>
  <c r="J56" i="2"/>
  <c r="J55" i="2"/>
  <c r="J54" i="2"/>
  <c r="J38" i="2"/>
  <c r="J37" i="2"/>
  <c r="J36" i="2"/>
  <c r="J47" i="2"/>
  <c r="J46" i="2"/>
  <c r="I50" i="2"/>
  <c r="I49" i="2"/>
  <c r="I48" i="2"/>
  <c r="I41" i="2"/>
  <c r="I39" i="2"/>
  <c r="I65" i="2"/>
  <c r="I64" i="2"/>
  <c r="I63" i="2"/>
  <c r="I62" i="2"/>
  <c r="I61" i="2"/>
  <c r="I60" i="2"/>
  <c r="I59" i="2"/>
  <c r="I58" i="2"/>
  <c r="I57" i="2"/>
  <c r="I56" i="2"/>
  <c r="I55" i="2"/>
  <c r="I54" i="2"/>
  <c r="I38" i="2"/>
  <c r="I37" i="2"/>
  <c r="I36" i="2"/>
  <c r="I47" i="2"/>
  <c r="I46" i="2"/>
  <c r="I45" i="2"/>
  <c r="F50" i="2"/>
  <c r="F49" i="2"/>
  <c r="F48" i="2"/>
  <c r="F41" i="2"/>
  <c r="F40" i="2"/>
  <c r="F39" i="2"/>
  <c r="F65" i="2"/>
  <c r="F64" i="2"/>
  <c r="F63" i="2"/>
  <c r="F62" i="2"/>
  <c r="F61" i="2"/>
  <c r="F60" i="2"/>
  <c r="F59" i="2"/>
  <c r="F58" i="2"/>
  <c r="F56" i="2"/>
  <c r="F55" i="2"/>
  <c r="F54" i="2"/>
  <c r="F38" i="2"/>
  <c r="F37" i="2"/>
  <c r="F36" i="2"/>
  <c r="F45" i="2"/>
  <c r="J45" i="2"/>
  <c r="F47" i="2"/>
  <c r="F46" i="2"/>
  <c r="K45" i="2"/>
  <c r="L49" i="2" l="1"/>
  <c r="L25" i="2"/>
  <c r="L24" i="2"/>
  <c r="L23" i="2"/>
  <c r="L58" i="2"/>
  <c r="L40" i="2"/>
  <c r="L30" i="2"/>
  <c r="L56" i="2"/>
  <c r="L45" i="2"/>
  <c r="L47" i="2"/>
  <c r="L46" i="2"/>
  <c r="L31" i="2"/>
  <c r="O9" i="2"/>
  <c r="O8" i="2"/>
  <c r="L29" i="2"/>
  <c r="N8" i="2"/>
  <c r="L59" i="2"/>
  <c r="L57" i="2"/>
  <c r="L62" i="2"/>
  <c r="L61" i="2"/>
  <c r="L60" i="2"/>
  <c r="L38" i="2"/>
  <c r="L37" i="2"/>
  <c r="L36" i="2"/>
  <c r="L28" i="2"/>
  <c r="L27" i="2"/>
  <c r="L26" i="2"/>
  <c r="L65" i="2"/>
  <c r="L64" i="2"/>
  <c r="L63" i="2"/>
  <c r="L41" i="2"/>
  <c r="L39" i="2"/>
  <c r="L50" i="2"/>
  <c r="L48" i="2"/>
  <c r="O38" i="2"/>
  <c r="N38" i="2"/>
  <c r="L55" i="2"/>
  <c r="L54" i="2"/>
  <c r="O10" i="2"/>
  <c r="L19" i="2"/>
  <c r="L18" i="2"/>
  <c r="L17" i="2"/>
  <c r="N9" i="2"/>
  <c r="N37" i="2"/>
  <c r="N36" i="2"/>
  <c r="O37" i="2"/>
  <c r="O36" i="2"/>
  <c r="N10" i="2"/>
  <c r="T17" i="2" l="1"/>
  <c r="T18" i="2"/>
  <c r="S17" i="2"/>
  <c r="T19" i="2"/>
  <c r="S19" i="2"/>
  <c r="S18" i="2"/>
</calcChain>
</file>

<file path=xl/sharedStrings.xml><?xml version="1.0" encoding="utf-8"?>
<sst xmlns="http://schemas.openxmlformats.org/spreadsheetml/2006/main" count="56" uniqueCount="35">
  <si>
    <t>IČ</t>
  </si>
  <si>
    <t>Název organizace</t>
  </si>
  <si>
    <t>Rok</t>
  </si>
  <si>
    <t>hlavní činnost</t>
  </si>
  <si>
    <t>doplňková činnost</t>
  </si>
  <si>
    <t>celkem</t>
  </si>
  <si>
    <t>výnosy</t>
  </si>
  <si>
    <t>náklady</t>
  </si>
  <si>
    <t>výsledek hospodaření</t>
  </si>
  <si>
    <t>Minimální požadovaná struktura střednědobého výhledu hospodaření (tis. Kč)</t>
  </si>
  <si>
    <t>Základní škola, Praha 2, Londýnská 34</t>
  </si>
  <si>
    <t>Základní škola, Praha 2, Botičská 8</t>
  </si>
  <si>
    <t>Mateřská škola, Praha 2, Na Děkance 2</t>
  </si>
  <si>
    <t>Základní škola a Mateřská škola, Praha 2, Resslova 10</t>
  </si>
  <si>
    <t>Mateřská škola,Praha 2, Viničná 1</t>
  </si>
  <si>
    <t>MŠ Na Smetance</t>
  </si>
  <si>
    <t>Základní škola u svatého Štěpána, Praha 2, Štěpánská 8</t>
  </si>
  <si>
    <t>Mateřská škola, Praha 2, Slovenská 27</t>
  </si>
  <si>
    <t>Mateřská škola s internátní péčí, Praha 2, Španělská 16</t>
  </si>
  <si>
    <t>Základní škola, Praha 2, Jana Masaryka 21</t>
  </si>
  <si>
    <t>CELKEM</t>
  </si>
  <si>
    <t>2019 - 2021</t>
  </si>
  <si>
    <t>Základní škola, Praha 2, Slovenská 27</t>
  </si>
  <si>
    <t>Základní škola s rozšířenou výukou jazyků, Fakultní škola PedF UK, Praha 2, Kladská 1</t>
  </si>
  <si>
    <t>Základní škola, Praha 2, Sázavská 5</t>
  </si>
  <si>
    <t>Mateřská škola, Praha 2, Šumavská 37</t>
  </si>
  <si>
    <t>Základní škola a mateřská škola, Praha 2, 
Na Smetance 1</t>
  </si>
  <si>
    <t>Základní škola, Praha 2, Vratislavova 13</t>
  </si>
  <si>
    <t>Mateřská škola Trojlístek,Praha 2, 
Kladská 25</t>
  </si>
  <si>
    <t>Mateřská škola Čtyřlístek,Praha 2, 
Římská 27</t>
  </si>
  <si>
    <t>Vypracovala:</t>
  </si>
  <si>
    <t>Bc. Hana Stránská</t>
  </si>
  <si>
    <t>referent rozpočtu a financování</t>
  </si>
  <si>
    <t>odbor školství, mládeže a tělovýchovy</t>
  </si>
  <si>
    <t xml:space="preserve">Návrh aktualizace střednědobého výhledu rozpočtu školských příspěvkových organizací Praha 2 na rok 2019 –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</si>
</sst>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/>
    <xf numFmtId="3" fontId="0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3" fontId="0" fillId="2" borderId="4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3" fontId="0" fillId="0" borderId="0" xfId="0" applyNumberFormat="1" applyFont="1" applyFill="1"/>
    <xf numFmtId="0" fontId="0" fillId="0" borderId="0" xfId="0" applyFont="1" applyAlignment="1">
      <alignment horizontal="center"/>
    </xf>
    <xf numFmtId="3" fontId="3" fillId="0" borderId="0" xfId="0" applyNumberFormat="1" applyFont="1" applyFill="1"/>
    <xf numFmtId="3" fontId="3" fillId="0" borderId="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3" fontId="0" fillId="2" borderId="9" xfId="0" applyNumberFormat="1" applyFont="1" applyFill="1" applyBorder="1" applyAlignment="1">
      <alignment vertical="center"/>
    </xf>
    <xf numFmtId="3" fontId="0" fillId="2" borderId="3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0" fontId="1" fillId="0" borderId="0" xfId="0" applyFont="1" applyAlignment="1"/>
    <xf numFmtId="0" fontId="0" fillId="0" borderId="4" xfId="0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8"/>
  <sheetViews>
    <sheetView tabSelected="1" topLeftCell="A5" zoomScaleNormal="100" workbookViewId="0">
      <selection activeCell="B5" sqref="B5"/>
    </sheetView>
  </sheetViews>
  <sheetFormatPr defaultRowHeight="15" x14ac:dyDescent="0.25"/>
  <cols>
    <col min="1" max="1" width="9.7109375" style="12" customWidth="1"/>
    <col min="2" max="2" width="39.140625" style="1" customWidth="1"/>
    <col min="3" max="3" width="7.28515625" style="9" customWidth="1"/>
    <col min="4" max="12" width="11.85546875" style="1" customWidth="1"/>
    <col min="13" max="22" width="0" style="1" hidden="1" customWidth="1"/>
    <col min="23" max="16384" width="9.140625" style="1"/>
  </cols>
  <sheetData>
    <row r="1" spans="1:15" x14ac:dyDescent="0.25">
      <c r="A1" s="36" t="s">
        <v>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5" x14ac:dyDescent="0.25">
      <c r="K2" s="35"/>
    </row>
    <row r="3" spans="1:15" x14ac:dyDescent="0.25">
      <c r="A3" s="34" t="s">
        <v>9</v>
      </c>
      <c r="B3" s="27"/>
      <c r="C3" s="27"/>
      <c r="D3" s="27"/>
      <c r="E3" s="27"/>
      <c r="F3" s="27"/>
      <c r="G3" s="27"/>
      <c r="H3" s="27"/>
      <c r="I3" s="27"/>
    </row>
    <row r="4" spans="1:15" x14ac:dyDescent="0.25">
      <c r="A4" s="1" t="s">
        <v>21</v>
      </c>
      <c r="C4" s="1"/>
    </row>
    <row r="5" spans="1:15" ht="15.75" thickBot="1" x14ac:dyDescent="0.3"/>
    <row r="6" spans="1:15" ht="15.75" thickBot="1" x14ac:dyDescent="0.3">
      <c r="A6" s="43" t="s">
        <v>0</v>
      </c>
      <c r="B6" s="43" t="s">
        <v>1</v>
      </c>
      <c r="C6" s="43" t="s">
        <v>2</v>
      </c>
      <c r="D6" s="51" t="s">
        <v>3</v>
      </c>
      <c r="E6" s="52"/>
      <c r="F6" s="53"/>
      <c r="G6" s="51" t="s">
        <v>4</v>
      </c>
      <c r="H6" s="52"/>
      <c r="I6" s="53"/>
      <c r="J6" s="51" t="s">
        <v>5</v>
      </c>
      <c r="K6" s="52"/>
      <c r="L6" s="53"/>
    </row>
    <row r="7" spans="1:15" ht="45.75" thickBot="1" x14ac:dyDescent="0.3">
      <c r="A7" s="44"/>
      <c r="B7" s="44"/>
      <c r="C7" s="44"/>
      <c r="D7" s="3" t="s">
        <v>6</v>
      </c>
      <c r="E7" s="3" t="s">
        <v>7</v>
      </c>
      <c r="F7" s="7" t="s">
        <v>8</v>
      </c>
      <c r="G7" s="3" t="s">
        <v>6</v>
      </c>
      <c r="H7" s="3" t="s">
        <v>7</v>
      </c>
      <c r="I7" s="7" t="s">
        <v>8</v>
      </c>
      <c r="J7" s="3" t="s">
        <v>6</v>
      </c>
      <c r="K7" s="3" t="s">
        <v>7</v>
      </c>
      <c r="L7" s="7" t="s">
        <v>8</v>
      </c>
    </row>
    <row r="8" spans="1:15" ht="15.75" thickBot="1" x14ac:dyDescent="0.3">
      <c r="A8" s="37">
        <v>70891028</v>
      </c>
      <c r="B8" s="40" t="s">
        <v>29</v>
      </c>
      <c r="C8" s="13">
        <v>2019</v>
      </c>
      <c r="D8" s="6">
        <v>10959</v>
      </c>
      <c r="E8" s="6">
        <v>10832</v>
      </c>
      <c r="F8" s="25">
        <f>D8-E8</f>
        <v>127</v>
      </c>
      <c r="G8" s="25">
        <v>6</v>
      </c>
      <c r="H8" s="25">
        <v>5</v>
      </c>
      <c r="I8" s="25">
        <f t="shared" ref="I8:I10" si="0">G8-H8</f>
        <v>1</v>
      </c>
      <c r="J8" s="25">
        <f t="shared" ref="J8:K10" si="1">D8+G8</f>
        <v>10965</v>
      </c>
      <c r="K8" s="26">
        <f>E8+H8</f>
        <v>10837</v>
      </c>
      <c r="L8" s="20">
        <f>J8-K8</f>
        <v>128</v>
      </c>
      <c r="M8" s="1">
        <v>2018</v>
      </c>
      <c r="N8" s="19">
        <f t="shared" ref="N8:O10" si="2">J8+J11+J14+J17+J20+J23+J26+J29</f>
        <v>96156</v>
      </c>
      <c r="O8" s="19">
        <f t="shared" si="2"/>
        <v>94757</v>
      </c>
    </row>
    <row r="9" spans="1:15" ht="15.75" thickBot="1" x14ac:dyDescent="0.3">
      <c r="A9" s="38"/>
      <c r="B9" s="41"/>
      <c r="C9" s="13">
        <v>2020</v>
      </c>
      <c r="D9" s="6">
        <v>12780</v>
      </c>
      <c r="E9" s="6">
        <v>12632</v>
      </c>
      <c r="F9" s="25">
        <f t="shared" ref="F9:F10" si="3">D9-E9</f>
        <v>148</v>
      </c>
      <c r="G9" s="25">
        <v>6</v>
      </c>
      <c r="H9" s="25">
        <v>5</v>
      </c>
      <c r="I9" s="25">
        <f t="shared" si="0"/>
        <v>1</v>
      </c>
      <c r="J9" s="6">
        <f t="shared" si="1"/>
        <v>12786</v>
      </c>
      <c r="K9" s="6">
        <f t="shared" si="1"/>
        <v>12637</v>
      </c>
      <c r="L9" s="6">
        <f t="shared" ref="L9:L10" si="4">J9-K9</f>
        <v>149</v>
      </c>
      <c r="M9" s="1">
        <v>2019</v>
      </c>
      <c r="N9" s="19">
        <f t="shared" si="2"/>
        <v>101167</v>
      </c>
      <c r="O9" s="19">
        <f t="shared" si="2"/>
        <v>100553</v>
      </c>
    </row>
    <row r="10" spans="1:15" ht="15.75" thickBot="1" x14ac:dyDescent="0.3">
      <c r="A10" s="39"/>
      <c r="B10" s="42"/>
      <c r="C10" s="13">
        <v>2021</v>
      </c>
      <c r="D10" s="6">
        <v>13670</v>
      </c>
      <c r="E10" s="6">
        <v>13566</v>
      </c>
      <c r="F10" s="25">
        <f t="shared" si="3"/>
        <v>104</v>
      </c>
      <c r="G10" s="25">
        <v>6</v>
      </c>
      <c r="H10" s="25">
        <v>5</v>
      </c>
      <c r="I10" s="25">
        <f t="shared" si="0"/>
        <v>1</v>
      </c>
      <c r="J10" s="6">
        <f t="shared" si="1"/>
        <v>13676</v>
      </c>
      <c r="K10" s="6">
        <f t="shared" si="1"/>
        <v>13571</v>
      </c>
      <c r="L10" s="6">
        <f t="shared" si="4"/>
        <v>105</v>
      </c>
      <c r="M10" s="1">
        <v>2020</v>
      </c>
      <c r="N10" s="19">
        <f t="shared" si="2"/>
        <v>105986</v>
      </c>
      <c r="O10" s="19">
        <f t="shared" si="2"/>
        <v>105067</v>
      </c>
    </row>
    <row r="11" spans="1:15" ht="15.75" thickBot="1" x14ac:dyDescent="0.3">
      <c r="A11" s="45">
        <v>70890935</v>
      </c>
      <c r="B11" s="48" t="s">
        <v>28</v>
      </c>
      <c r="C11" s="14">
        <v>2019</v>
      </c>
      <c r="D11" s="2">
        <v>15900</v>
      </c>
      <c r="E11" s="2">
        <v>15700</v>
      </c>
      <c r="F11" s="11">
        <f t="shared" ref="F11:F31" si="5">D11-E11</f>
        <v>200</v>
      </c>
      <c r="G11" s="11">
        <v>8</v>
      </c>
      <c r="H11" s="11">
        <v>4</v>
      </c>
      <c r="I11" s="11">
        <f t="shared" ref="I11:I31" si="6">G11-H11</f>
        <v>4</v>
      </c>
      <c r="J11" s="2">
        <f t="shared" ref="J11:J16" si="7">D11+G11</f>
        <v>15908</v>
      </c>
      <c r="K11" s="2">
        <f t="shared" ref="K11:K16" si="8">E11+H11</f>
        <v>15704</v>
      </c>
      <c r="L11" s="2">
        <f t="shared" ref="L11:L16" si="9">J11-K11</f>
        <v>204</v>
      </c>
    </row>
    <row r="12" spans="1:15" ht="15.75" thickBot="1" x14ac:dyDescent="0.3">
      <c r="A12" s="46"/>
      <c r="B12" s="49"/>
      <c r="C12" s="14">
        <v>2020</v>
      </c>
      <c r="D12" s="2">
        <v>16000</v>
      </c>
      <c r="E12" s="2">
        <v>15900</v>
      </c>
      <c r="F12" s="11">
        <f t="shared" si="5"/>
        <v>100</v>
      </c>
      <c r="G12" s="11">
        <v>8</v>
      </c>
      <c r="H12" s="11">
        <v>4</v>
      </c>
      <c r="I12" s="11">
        <f t="shared" si="6"/>
        <v>4</v>
      </c>
      <c r="J12" s="2">
        <f t="shared" si="7"/>
        <v>16008</v>
      </c>
      <c r="K12" s="2">
        <f t="shared" si="8"/>
        <v>15904</v>
      </c>
      <c r="L12" s="2">
        <f t="shared" si="9"/>
        <v>104</v>
      </c>
    </row>
    <row r="13" spans="1:15" ht="15.75" thickBot="1" x14ac:dyDescent="0.3">
      <c r="A13" s="47"/>
      <c r="B13" s="50"/>
      <c r="C13" s="14">
        <v>2021</v>
      </c>
      <c r="D13" s="2">
        <v>16200</v>
      </c>
      <c r="E13" s="2">
        <v>15900</v>
      </c>
      <c r="F13" s="11">
        <f t="shared" si="5"/>
        <v>300</v>
      </c>
      <c r="G13" s="11">
        <v>8</v>
      </c>
      <c r="H13" s="11">
        <v>4</v>
      </c>
      <c r="I13" s="11">
        <f t="shared" si="6"/>
        <v>4</v>
      </c>
      <c r="J13" s="2">
        <f t="shared" si="7"/>
        <v>16208</v>
      </c>
      <c r="K13" s="2">
        <f t="shared" si="8"/>
        <v>15904</v>
      </c>
      <c r="L13" s="2">
        <f t="shared" si="9"/>
        <v>304</v>
      </c>
    </row>
    <row r="14" spans="1:15" ht="15.75" customHeight="1" thickBot="1" x14ac:dyDescent="0.3">
      <c r="A14" s="37">
        <v>60461101</v>
      </c>
      <c r="B14" s="40" t="s">
        <v>12</v>
      </c>
      <c r="C14" s="13">
        <v>2019</v>
      </c>
      <c r="D14" s="6">
        <v>16681</v>
      </c>
      <c r="E14" s="6">
        <v>16681</v>
      </c>
      <c r="F14" s="25">
        <f t="shared" si="5"/>
        <v>0</v>
      </c>
      <c r="G14" s="25">
        <v>0</v>
      </c>
      <c r="H14" s="25">
        <v>0</v>
      </c>
      <c r="I14" s="25">
        <f t="shared" si="6"/>
        <v>0</v>
      </c>
      <c r="J14" s="6">
        <f t="shared" si="7"/>
        <v>16681</v>
      </c>
      <c r="K14" s="6">
        <f t="shared" si="8"/>
        <v>16681</v>
      </c>
      <c r="L14" s="6">
        <f t="shared" si="9"/>
        <v>0</v>
      </c>
    </row>
    <row r="15" spans="1:15" ht="15.75" thickBot="1" x14ac:dyDescent="0.3">
      <c r="A15" s="38"/>
      <c r="B15" s="41"/>
      <c r="C15" s="13">
        <v>2020</v>
      </c>
      <c r="D15" s="6">
        <v>16750</v>
      </c>
      <c r="E15" s="6">
        <v>16750</v>
      </c>
      <c r="F15" s="25">
        <f t="shared" si="5"/>
        <v>0</v>
      </c>
      <c r="G15" s="25">
        <v>0</v>
      </c>
      <c r="H15" s="25">
        <v>0</v>
      </c>
      <c r="I15" s="25">
        <f t="shared" si="6"/>
        <v>0</v>
      </c>
      <c r="J15" s="6">
        <f t="shared" si="7"/>
        <v>16750</v>
      </c>
      <c r="K15" s="6">
        <f t="shared" si="8"/>
        <v>16750</v>
      </c>
      <c r="L15" s="6">
        <f t="shared" si="9"/>
        <v>0</v>
      </c>
    </row>
    <row r="16" spans="1:15" ht="15.75" thickBot="1" x14ac:dyDescent="0.3">
      <c r="A16" s="39"/>
      <c r="B16" s="42"/>
      <c r="C16" s="13">
        <v>2021</v>
      </c>
      <c r="D16" s="6">
        <v>16920</v>
      </c>
      <c r="E16" s="6">
        <v>16920</v>
      </c>
      <c r="F16" s="25">
        <f t="shared" si="5"/>
        <v>0</v>
      </c>
      <c r="G16" s="25">
        <v>0</v>
      </c>
      <c r="H16" s="25">
        <v>0</v>
      </c>
      <c r="I16" s="25">
        <f t="shared" si="6"/>
        <v>0</v>
      </c>
      <c r="J16" s="6">
        <f t="shared" si="7"/>
        <v>16920</v>
      </c>
      <c r="K16" s="6">
        <f t="shared" si="8"/>
        <v>16920</v>
      </c>
      <c r="L16" s="6">
        <f t="shared" si="9"/>
        <v>0</v>
      </c>
    </row>
    <row r="17" spans="1:20" ht="15.75" thickBot="1" x14ac:dyDescent="0.3">
      <c r="A17" s="45">
        <v>70890943</v>
      </c>
      <c r="B17" s="54" t="s">
        <v>17</v>
      </c>
      <c r="C17" s="14">
        <v>2019</v>
      </c>
      <c r="D17" s="2">
        <v>13715</v>
      </c>
      <c r="E17" s="2">
        <v>13500</v>
      </c>
      <c r="F17" s="11">
        <f t="shared" si="5"/>
        <v>215</v>
      </c>
      <c r="G17" s="11">
        <v>21</v>
      </c>
      <c r="H17" s="11">
        <v>19</v>
      </c>
      <c r="I17" s="11">
        <f t="shared" si="6"/>
        <v>2</v>
      </c>
      <c r="J17" s="2">
        <f t="shared" ref="J17:J31" si="10">D17+G17</f>
        <v>13736</v>
      </c>
      <c r="K17" s="2">
        <f t="shared" ref="K17:K31" si="11">E17+H17</f>
        <v>13519</v>
      </c>
      <c r="L17" s="2">
        <f t="shared" ref="L17:L31" si="12">J17-K17</f>
        <v>217</v>
      </c>
      <c r="R17" s="1">
        <v>2018</v>
      </c>
      <c r="S17" s="19">
        <f t="shared" ref="S17:T19" si="13">N8+N36</f>
        <v>423403.1</v>
      </c>
      <c r="T17" s="19">
        <f t="shared" si="13"/>
        <v>420095.549</v>
      </c>
    </row>
    <row r="18" spans="1:20" ht="15.75" thickBot="1" x14ac:dyDescent="0.3">
      <c r="A18" s="46"/>
      <c r="B18" s="49"/>
      <c r="C18" s="14">
        <v>2020</v>
      </c>
      <c r="D18" s="2">
        <v>15086</v>
      </c>
      <c r="E18" s="2">
        <v>15000</v>
      </c>
      <c r="F18" s="11">
        <f t="shared" si="5"/>
        <v>86</v>
      </c>
      <c r="G18" s="11">
        <v>30</v>
      </c>
      <c r="H18" s="11">
        <v>25</v>
      </c>
      <c r="I18" s="11">
        <f t="shared" si="6"/>
        <v>5</v>
      </c>
      <c r="J18" s="2">
        <f t="shared" si="10"/>
        <v>15116</v>
      </c>
      <c r="K18" s="2">
        <f t="shared" si="11"/>
        <v>15025</v>
      </c>
      <c r="L18" s="2">
        <f t="shared" si="12"/>
        <v>91</v>
      </c>
      <c r="Q18" s="1" t="s">
        <v>20</v>
      </c>
      <c r="R18" s="1">
        <v>2019</v>
      </c>
      <c r="S18" s="19">
        <f t="shared" si="13"/>
        <v>433951.60200000001</v>
      </c>
      <c r="T18" s="19">
        <f t="shared" si="13"/>
        <v>431467.44</v>
      </c>
    </row>
    <row r="19" spans="1:20" ht="15.75" thickBot="1" x14ac:dyDescent="0.3">
      <c r="A19" s="47"/>
      <c r="B19" s="50"/>
      <c r="C19" s="14">
        <v>2021</v>
      </c>
      <c r="D19" s="2">
        <v>16595</v>
      </c>
      <c r="E19" s="2">
        <v>16400</v>
      </c>
      <c r="F19" s="11">
        <f t="shared" si="5"/>
        <v>195</v>
      </c>
      <c r="G19" s="11">
        <v>35</v>
      </c>
      <c r="H19" s="11">
        <v>30</v>
      </c>
      <c r="I19" s="11">
        <f t="shared" si="6"/>
        <v>5</v>
      </c>
      <c r="J19" s="2">
        <f t="shared" si="10"/>
        <v>16630</v>
      </c>
      <c r="K19" s="2">
        <f t="shared" si="11"/>
        <v>16430</v>
      </c>
      <c r="L19" s="2">
        <f t="shared" si="12"/>
        <v>200</v>
      </c>
      <c r="R19" s="1">
        <v>2020</v>
      </c>
      <c r="S19" s="19">
        <f t="shared" si="13"/>
        <v>445586.71400000004</v>
      </c>
      <c r="T19" s="19">
        <f t="shared" si="13"/>
        <v>442706.84899999999</v>
      </c>
    </row>
    <row r="20" spans="1:20" ht="15.75" hidden="1" thickBot="1" x14ac:dyDescent="0.3">
      <c r="A20" s="37">
        <v>60461098</v>
      </c>
      <c r="B20" s="40" t="s">
        <v>15</v>
      </c>
      <c r="C20" s="13">
        <v>2019</v>
      </c>
      <c r="D20" s="6"/>
      <c r="E20" s="6"/>
      <c r="F20" s="25">
        <f t="shared" si="5"/>
        <v>0</v>
      </c>
      <c r="G20" s="25"/>
      <c r="H20" s="25"/>
      <c r="I20" s="25">
        <f t="shared" si="6"/>
        <v>0</v>
      </c>
      <c r="J20" s="6">
        <f t="shared" si="10"/>
        <v>0</v>
      </c>
      <c r="K20" s="6">
        <f t="shared" si="11"/>
        <v>0</v>
      </c>
      <c r="L20" s="6">
        <f t="shared" si="12"/>
        <v>0</v>
      </c>
    </row>
    <row r="21" spans="1:20" ht="15.75" hidden="1" thickBot="1" x14ac:dyDescent="0.3">
      <c r="A21" s="38"/>
      <c r="B21" s="41"/>
      <c r="C21" s="13">
        <v>2020</v>
      </c>
      <c r="D21" s="6"/>
      <c r="E21" s="6"/>
      <c r="F21" s="25">
        <f t="shared" si="5"/>
        <v>0</v>
      </c>
      <c r="G21" s="25"/>
      <c r="H21" s="25"/>
      <c r="I21" s="25">
        <f t="shared" si="6"/>
        <v>0</v>
      </c>
      <c r="J21" s="6">
        <f t="shared" si="10"/>
        <v>0</v>
      </c>
      <c r="K21" s="6">
        <f t="shared" si="11"/>
        <v>0</v>
      </c>
      <c r="L21" s="6">
        <f t="shared" si="12"/>
        <v>0</v>
      </c>
    </row>
    <row r="22" spans="1:20" ht="15.75" hidden="1" thickBot="1" x14ac:dyDescent="0.3">
      <c r="A22" s="39"/>
      <c r="B22" s="42"/>
      <c r="C22" s="13">
        <v>2021</v>
      </c>
      <c r="D22" s="6"/>
      <c r="E22" s="6"/>
      <c r="F22" s="25">
        <f t="shared" si="5"/>
        <v>0</v>
      </c>
      <c r="G22" s="25"/>
      <c r="H22" s="25"/>
      <c r="I22" s="25">
        <f t="shared" si="6"/>
        <v>0</v>
      </c>
      <c r="J22" s="6">
        <f t="shared" si="10"/>
        <v>0</v>
      </c>
      <c r="K22" s="6">
        <f t="shared" si="11"/>
        <v>0</v>
      </c>
      <c r="L22" s="6">
        <f t="shared" si="12"/>
        <v>0</v>
      </c>
    </row>
    <row r="23" spans="1:20" ht="15.75" customHeight="1" thickBot="1" x14ac:dyDescent="0.3">
      <c r="A23" s="45">
        <v>70890919</v>
      </c>
      <c r="B23" s="40" t="s">
        <v>14</v>
      </c>
      <c r="C23" s="13">
        <v>2019</v>
      </c>
      <c r="D23" s="6">
        <v>14201</v>
      </c>
      <c r="E23" s="6">
        <v>14101</v>
      </c>
      <c r="F23" s="25">
        <f t="shared" si="5"/>
        <v>100</v>
      </c>
      <c r="G23" s="25">
        <v>0</v>
      </c>
      <c r="H23" s="25">
        <v>0</v>
      </c>
      <c r="I23" s="25">
        <f t="shared" si="6"/>
        <v>0</v>
      </c>
      <c r="J23" s="6">
        <f t="shared" si="10"/>
        <v>14201</v>
      </c>
      <c r="K23" s="6">
        <f t="shared" si="11"/>
        <v>14101</v>
      </c>
      <c r="L23" s="6">
        <f t="shared" si="12"/>
        <v>100</v>
      </c>
    </row>
    <row r="24" spans="1:20" ht="15.75" thickBot="1" x14ac:dyDescent="0.3">
      <c r="A24" s="46"/>
      <c r="B24" s="41"/>
      <c r="C24" s="13">
        <v>2020</v>
      </c>
      <c r="D24" s="6">
        <v>15621</v>
      </c>
      <c r="E24" s="6">
        <v>15521</v>
      </c>
      <c r="F24" s="25">
        <f t="shared" si="5"/>
        <v>100</v>
      </c>
      <c r="G24" s="25">
        <v>0</v>
      </c>
      <c r="H24" s="25">
        <v>0</v>
      </c>
      <c r="I24" s="25">
        <f t="shared" si="6"/>
        <v>0</v>
      </c>
      <c r="J24" s="6">
        <f t="shared" si="10"/>
        <v>15621</v>
      </c>
      <c r="K24" s="6">
        <f t="shared" si="11"/>
        <v>15521</v>
      </c>
      <c r="L24" s="6">
        <f t="shared" si="12"/>
        <v>100</v>
      </c>
    </row>
    <row r="25" spans="1:20" ht="15.75" thickBot="1" x14ac:dyDescent="0.3">
      <c r="A25" s="47"/>
      <c r="B25" s="42"/>
      <c r="C25" s="13">
        <v>2021</v>
      </c>
      <c r="D25" s="6">
        <v>17183</v>
      </c>
      <c r="E25" s="6">
        <v>17083</v>
      </c>
      <c r="F25" s="25">
        <f t="shared" si="5"/>
        <v>100</v>
      </c>
      <c r="G25" s="25">
        <v>0</v>
      </c>
      <c r="H25" s="25">
        <v>0</v>
      </c>
      <c r="I25" s="25">
        <f t="shared" si="6"/>
        <v>0</v>
      </c>
      <c r="J25" s="6">
        <f t="shared" si="10"/>
        <v>17183</v>
      </c>
      <c r="K25" s="6">
        <f t="shared" si="11"/>
        <v>17083</v>
      </c>
      <c r="L25" s="6">
        <f t="shared" si="12"/>
        <v>100</v>
      </c>
    </row>
    <row r="26" spans="1:20" ht="15.75" customHeight="1" thickBot="1" x14ac:dyDescent="0.3">
      <c r="A26" s="37">
        <v>70890897</v>
      </c>
      <c r="B26" s="54" t="s">
        <v>18</v>
      </c>
      <c r="C26" s="14">
        <v>2019</v>
      </c>
      <c r="D26" s="2">
        <v>12840</v>
      </c>
      <c r="E26" s="2">
        <v>12190</v>
      </c>
      <c r="F26" s="11">
        <f t="shared" si="5"/>
        <v>650</v>
      </c>
      <c r="G26" s="11">
        <v>0</v>
      </c>
      <c r="H26" s="11">
        <v>0</v>
      </c>
      <c r="I26" s="11">
        <f t="shared" si="6"/>
        <v>0</v>
      </c>
      <c r="J26" s="2">
        <f t="shared" si="10"/>
        <v>12840</v>
      </c>
      <c r="K26" s="2">
        <f t="shared" si="11"/>
        <v>12190</v>
      </c>
      <c r="L26" s="2">
        <f t="shared" si="12"/>
        <v>650</v>
      </c>
    </row>
    <row r="27" spans="1:20" ht="15.75" thickBot="1" x14ac:dyDescent="0.3">
      <c r="A27" s="38"/>
      <c r="B27" s="49"/>
      <c r="C27" s="14">
        <v>2020</v>
      </c>
      <c r="D27" s="2">
        <v>12890</v>
      </c>
      <c r="E27" s="2">
        <v>12790</v>
      </c>
      <c r="F27" s="11">
        <f t="shared" si="5"/>
        <v>100</v>
      </c>
      <c r="G27" s="11">
        <v>0</v>
      </c>
      <c r="H27" s="11">
        <v>0</v>
      </c>
      <c r="I27" s="11">
        <f t="shared" si="6"/>
        <v>0</v>
      </c>
      <c r="J27" s="2">
        <f t="shared" si="10"/>
        <v>12890</v>
      </c>
      <c r="K27" s="2">
        <f t="shared" si="11"/>
        <v>12790</v>
      </c>
      <c r="L27" s="2">
        <f t="shared" si="12"/>
        <v>100</v>
      </c>
    </row>
    <row r="28" spans="1:20" ht="15.75" thickBot="1" x14ac:dyDescent="0.3">
      <c r="A28" s="39"/>
      <c r="B28" s="50"/>
      <c r="C28" s="14">
        <v>2021</v>
      </c>
      <c r="D28" s="2">
        <v>12940</v>
      </c>
      <c r="E28" s="2">
        <v>12840</v>
      </c>
      <c r="F28" s="11">
        <f t="shared" si="5"/>
        <v>100</v>
      </c>
      <c r="G28" s="11">
        <v>0</v>
      </c>
      <c r="H28" s="11">
        <v>0</v>
      </c>
      <c r="I28" s="11">
        <f t="shared" si="6"/>
        <v>0</v>
      </c>
      <c r="J28" s="2">
        <f t="shared" si="10"/>
        <v>12940</v>
      </c>
      <c r="K28" s="2">
        <f t="shared" si="11"/>
        <v>12840</v>
      </c>
      <c r="L28" s="2">
        <f t="shared" si="12"/>
        <v>100</v>
      </c>
    </row>
    <row r="29" spans="1:20" s="5" customFormat="1" ht="15.75" thickBot="1" x14ac:dyDescent="0.3">
      <c r="A29" s="45">
        <v>70891061</v>
      </c>
      <c r="B29" s="40" t="s">
        <v>25</v>
      </c>
      <c r="C29" s="13">
        <v>2019</v>
      </c>
      <c r="D29" s="6">
        <v>11781</v>
      </c>
      <c r="E29" s="6">
        <v>11681</v>
      </c>
      <c r="F29" s="25">
        <f t="shared" si="5"/>
        <v>100</v>
      </c>
      <c r="G29" s="25">
        <v>44</v>
      </c>
      <c r="H29" s="25">
        <v>44</v>
      </c>
      <c r="I29" s="25">
        <f t="shared" si="6"/>
        <v>0</v>
      </c>
      <c r="J29" s="6">
        <f t="shared" si="10"/>
        <v>11825</v>
      </c>
      <c r="K29" s="6">
        <f t="shared" si="11"/>
        <v>11725</v>
      </c>
      <c r="L29" s="6">
        <f t="shared" si="12"/>
        <v>100</v>
      </c>
    </row>
    <row r="30" spans="1:20" s="5" customFormat="1" ht="15.75" thickBot="1" x14ac:dyDescent="0.3">
      <c r="A30" s="46"/>
      <c r="B30" s="41"/>
      <c r="C30" s="13">
        <v>2020</v>
      </c>
      <c r="D30" s="6">
        <v>11950</v>
      </c>
      <c r="E30" s="6">
        <v>11880</v>
      </c>
      <c r="F30" s="25">
        <f t="shared" si="5"/>
        <v>70</v>
      </c>
      <c r="G30" s="25">
        <v>46</v>
      </c>
      <c r="H30" s="25">
        <v>46</v>
      </c>
      <c r="I30" s="25">
        <f t="shared" si="6"/>
        <v>0</v>
      </c>
      <c r="J30" s="6">
        <f t="shared" si="10"/>
        <v>11996</v>
      </c>
      <c r="K30" s="6">
        <f t="shared" si="11"/>
        <v>11926</v>
      </c>
      <c r="L30" s="6">
        <f t="shared" si="12"/>
        <v>70</v>
      </c>
    </row>
    <row r="31" spans="1:20" s="5" customFormat="1" ht="15.75" thickBot="1" x14ac:dyDescent="0.3">
      <c r="A31" s="47"/>
      <c r="B31" s="42"/>
      <c r="C31" s="13">
        <v>2021</v>
      </c>
      <c r="D31" s="6">
        <v>12380</v>
      </c>
      <c r="E31" s="6">
        <v>12270</v>
      </c>
      <c r="F31" s="25">
        <f t="shared" si="5"/>
        <v>110</v>
      </c>
      <c r="G31" s="25">
        <v>49</v>
      </c>
      <c r="H31" s="25">
        <v>49</v>
      </c>
      <c r="I31" s="25">
        <f t="shared" si="6"/>
        <v>0</v>
      </c>
      <c r="J31" s="6">
        <f t="shared" si="10"/>
        <v>12429</v>
      </c>
      <c r="K31" s="6">
        <f t="shared" si="11"/>
        <v>12319</v>
      </c>
      <c r="L31" s="6">
        <f t="shared" si="12"/>
        <v>110</v>
      </c>
    </row>
    <row r="32" spans="1:20" s="5" customFormat="1" x14ac:dyDescent="0.25">
      <c r="A32" s="4"/>
      <c r="B32" s="17"/>
      <c r="C32" s="15"/>
      <c r="D32" s="8"/>
      <c r="E32" s="8"/>
      <c r="F32" s="8"/>
      <c r="G32" s="8"/>
      <c r="H32" s="8"/>
      <c r="I32" s="8"/>
      <c r="J32" s="8"/>
      <c r="K32" s="8"/>
      <c r="L32" s="8"/>
    </row>
    <row r="33" spans="1:15" ht="15.75" thickBot="1" x14ac:dyDescent="0.3">
      <c r="A33" s="4"/>
      <c r="B33" s="17"/>
      <c r="C33" s="15"/>
      <c r="D33" s="8"/>
      <c r="E33" s="8"/>
      <c r="F33" s="8"/>
      <c r="G33" s="10"/>
      <c r="H33" s="8"/>
      <c r="I33" s="8"/>
      <c r="J33" s="8"/>
      <c r="K33" s="8"/>
      <c r="L33" s="8"/>
    </row>
    <row r="34" spans="1:15" ht="15.75" thickBot="1" x14ac:dyDescent="0.3">
      <c r="A34" s="55" t="s">
        <v>0</v>
      </c>
      <c r="B34" s="43" t="s">
        <v>1</v>
      </c>
      <c r="C34" s="43" t="s">
        <v>2</v>
      </c>
      <c r="D34" s="51" t="s">
        <v>3</v>
      </c>
      <c r="E34" s="52"/>
      <c r="F34" s="53"/>
      <c r="G34" s="51" t="s">
        <v>4</v>
      </c>
      <c r="H34" s="52"/>
      <c r="I34" s="53"/>
      <c r="J34" s="51" t="s">
        <v>5</v>
      </c>
      <c r="K34" s="52"/>
      <c r="L34" s="53"/>
    </row>
    <row r="35" spans="1:15" ht="45.75" thickBot="1" x14ac:dyDescent="0.3">
      <c r="A35" s="56"/>
      <c r="B35" s="44"/>
      <c r="C35" s="44"/>
      <c r="D35" s="3" t="s">
        <v>6</v>
      </c>
      <c r="E35" s="3" t="s">
        <v>7</v>
      </c>
      <c r="F35" s="7" t="s">
        <v>8</v>
      </c>
      <c r="G35" s="3" t="s">
        <v>6</v>
      </c>
      <c r="H35" s="3" t="s">
        <v>7</v>
      </c>
      <c r="I35" s="7" t="s">
        <v>8</v>
      </c>
      <c r="J35" s="3" t="s">
        <v>6</v>
      </c>
      <c r="K35" s="3" t="s">
        <v>7</v>
      </c>
      <c r="L35" s="7" t="s">
        <v>8</v>
      </c>
    </row>
    <row r="36" spans="1:15" ht="15.75" customHeight="1" thickBot="1" x14ac:dyDescent="0.3">
      <c r="A36" s="45">
        <v>48134201</v>
      </c>
      <c r="B36" s="54" t="s">
        <v>11</v>
      </c>
      <c r="C36" s="14">
        <v>2019</v>
      </c>
      <c r="D36" s="11">
        <v>21200</v>
      </c>
      <c r="E36" s="2">
        <v>21175</v>
      </c>
      <c r="F36" s="2">
        <f t="shared" ref="F36:F65" si="14">D36-E36</f>
        <v>25</v>
      </c>
      <c r="G36" s="2">
        <v>1260</v>
      </c>
      <c r="H36" s="2">
        <v>1000</v>
      </c>
      <c r="I36" s="2">
        <f>G36-H36</f>
        <v>260</v>
      </c>
      <c r="J36" s="2">
        <f t="shared" ref="J36:J65" si="15">D36+G36</f>
        <v>22460</v>
      </c>
      <c r="K36" s="2">
        <f t="shared" ref="K36:K65" si="16">E36+H36</f>
        <v>22175</v>
      </c>
      <c r="L36" s="2">
        <f t="shared" ref="L36:L65" si="17">J36-K36</f>
        <v>285</v>
      </c>
      <c r="M36" s="1">
        <v>2018</v>
      </c>
      <c r="N36" s="19">
        <f t="shared" ref="N36:O38" si="18">J51+J42+J45+J36+J54+J57+J60+J63+J39+J48</f>
        <v>327247.09999999998</v>
      </c>
      <c r="O36" s="19">
        <f t="shared" si="18"/>
        <v>325338.549</v>
      </c>
    </row>
    <row r="37" spans="1:15" ht="15.75" thickBot="1" x14ac:dyDescent="0.3">
      <c r="A37" s="46"/>
      <c r="B37" s="49"/>
      <c r="C37" s="14">
        <v>2020</v>
      </c>
      <c r="D37" s="11">
        <v>21750</v>
      </c>
      <c r="E37" s="2">
        <v>21725</v>
      </c>
      <c r="F37" s="2">
        <f t="shared" si="14"/>
        <v>25</v>
      </c>
      <c r="G37" s="2">
        <v>1270</v>
      </c>
      <c r="H37" s="2">
        <v>1010</v>
      </c>
      <c r="I37" s="2">
        <f>G37-H37</f>
        <v>260</v>
      </c>
      <c r="J37" s="2">
        <f t="shared" si="15"/>
        <v>23020</v>
      </c>
      <c r="K37" s="2">
        <f t="shared" si="16"/>
        <v>22735</v>
      </c>
      <c r="L37" s="2">
        <f t="shared" si="17"/>
        <v>285</v>
      </c>
      <c r="M37" s="1">
        <v>2019</v>
      </c>
      <c r="N37" s="19">
        <f t="shared" si="18"/>
        <v>332784.60200000001</v>
      </c>
      <c r="O37" s="19">
        <f t="shared" si="18"/>
        <v>330914.44</v>
      </c>
    </row>
    <row r="38" spans="1:15" ht="15.75" thickBot="1" x14ac:dyDescent="0.3">
      <c r="A38" s="47"/>
      <c r="B38" s="50"/>
      <c r="C38" s="14">
        <v>2021</v>
      </c>
      <c r="D38" s="11">
        <v>22300</v>
      </c>
      <c r="E38" s="2">
        <v>22275</v>
      </c>
      <c r="F38" s="2">
        <f t="shared" si="14"/>
        <v>25</v>
      </c>
      <c r="G38" s="2">
        <v>1280</v>
      </c>
      <c r="H38" s="2">
        <v>1020</v>
      </c>
      <c r="I38" s="2">
        <f>G38-H38</f>
        <v>260</v>
      </c>
      <c r="J38" s="2">
        <f t="shared" si="15"/>
        <v>23580</v>
      </c>
      <c r="K38" s="2">
        <f t="shared" si="16"/>
        <v>23295</v>
      </c>
      <c r="L38" s="2">
        <f t="shared" si="17"/>
        <v>285</v>
      </c>
      <c r="M38" s="1">
        <v>2020</v>
      </c>
      <c r="N38" s="19">
        <f t="shared" si="18"/>
        <v>339600.71400000004</v>
      </c>
      <c r="O38" s="19">
        <f t="shared" si="18"/>
        <v>337639.84899999999</v>
      </c>
    </row>
    <row r="39" spans="1:15" ht="15.75" customHeight="1" thickBot="1" x14ac:dyDescent="0.3">
      <c r="A39" s="37">
        <v>47610859</v>
      </c>
      <c r="B39" s="40" t="s">
        <v>19</v>
      </c>
      <c r="C39" s="13">
        <v>2019</v>
      </c>
      <c r="D39" s="6">
        <v>19387</v>
      </c>
      <c r="E39" s="6">
        <v>19387</v>
      </c>
      <c r="F39" s="6">
        <f t="shared" si="14"/>
        <v>0</v>
      </c>
      <c r="G39" s="6">
        <v>132</v>
      </c>
      <c r="H39" s="6">
        <v>110</v>
      </c>
      <c r="I39" s="6">
        <f>G39-H39</f>
        <v>22</v>
      </c>
      <c r="J39" s="6">
        <f t="shared" si="15"/>
        <v>19519</v>
      </c>
      <c r="K39" s="6">
        <f t="shared" si="16"/>
        <v>19497</v>
      </c>
      <c r="L39" s="6">
        <f t="shared" si="17"/>
        <v>22</v>
      </c>
    </row>
    <row r="40" spans="1:15" ht="15.75" thickBot="1" x14ac:dyDescent="0.3">
      <c r="A40" s="38"/>
      <c r="B40" s="41"/>
      <c r="C40" s="13">
        <v>2020</v>
      </c>
      <c r="D40" s="6">
        <v>20784</v>
      </c>
      <c r="E40" s="6">
        <v>20784</v>
      </c>
      <c r="F40" s="6">
        <f t="shared" si="14"/>
        <v>0</v>
      </c>
      <c r="G40" s="6">
        <v>138</v>
      </c>
      <c r="H40" s="6">
        <v>115</v>
      </c>
      <c r="I40" s="6">
        <v>23</v>
      </c>
      <c r="J40" s="6">
        <f t="shared" si="15"/>
        <v>20922</v>
      </c>
      <c r="K40" s="6">
        <f t="shared" si="16"/>
        <v>20899</v>
      </c>
      <c r="L40" s="6">
        <f t="shared" si="17"/>
        <v>23</v>
      </c>
    </row>
    <row r="41" spans="1:15" ht="15.75" thickBot="1" x14ac:dyDescent="0.3">
      <c r="A41" s="39"/>
      <c r="B41" s="42"/>
      <c r="C41" s="13">
        <v>2021</v>
      </c>
      <c r="D41" s="6">
        <v>22171</v>
      </c>
      <c r="E41" s="6">
        <v>22171</v>
      </c>
      <c r="F41" s="6">
        <f t="shared" si="14"/>
        <v>0</v>
      </c>
      <c r="G41" s="6">
        <v>144</v>
      </c>
      <c r="H41" s="6">
        <v>120</v>
      </c>
      <c r="I41" s="6">
        <f t="shared" ref="I41:I65" si="19">G41-H41</f>
        <v>24</v>
      </c>
      <c r="J41" s="6">
        <f t="shared" si="15"/>
        <v>22315</v>
      </c>
      <c r="K41" s="6">
        <f t="shared" si="16"/>
        <v>22291</v>
      </c>
      <c r="L41" s="6">
        <f t="shared" si="17"/>
        <v>24</v>
      </c>
    </row>
    <row r="42" spans="1:15" ht="15.75" customHeight="1" thickBot="1" x14ac:dyDescent="0.3">
      <c r="A42" s="45">
        <v>49624911</v>
      </c>
      <c r="B42" s="54" t="s">
        <v>23</v>
      </c>
      <c r="C42" s="14">
        <v>2019</v>
      </c>
      <c r="D42" s="2">
        <v>34025.1</v>
      </c>
      <c r="E42" s="2">
        <v>33794.548999999999</v>
      </c>
      <c r="F42" s="2">
        <f t="shared" si="14"/>
        <v>230.55099999999948</v>
      </c>
      <c r="G42" s="2">
        <v>160</v>
      </c>
      <c r="H42" s="2">
        <v>105</v>
      </c>
      <c r="I42" s="2">
        <f t="shared" si="19"/>
        <v>55</v>
      </c>
      <c r="J42" s="2">
        <f t="shared" si="15"/>
        <v>34185.1</v>
      </c>
      <c r="K42" s="2">
        <f t="shared" si="16"/>
        <v>33899.548999999999</v>
      </c>
      <c r="L42" s="2">
        <f t="shared" si="17"/>
        <v>285.55099999999948</v>
      </c>
    </row>
    <row r="43" spans="1:15" ht="15.75" customHeight="1" thickBot="1" x14ac:dyDescent="0.3">
      <c r="A43" s="46"/>
      <c r="B43" s="49"/>
      <c r="C43" s="14">
        <v>2020</v>
      </c>
      <c r="D43" s="2">
        <v>34705.601999999999</v>
      </c>
      <c r="E43" s="2">
        <v>34470.44</v>
      </c>
      <c r="F43" s="2">
        <f t="shared" si="14"/>
        <v>235.16199999999662</v>
      </c>
      <c r="G43" s="2">
        <v>164</v>
      </c>
      <c r="H43" s="2">
        <v>107</v>
      </c>
      <c r="I43" s="2">
        <f t="shared" si="19"/>
        <v>57</v>
      </c>
      <c r="J43" s="2">
        <f t="shared" si="15"/>
        <v>34869.601999999999</v>
      </c>
      <c r="K43" s="2">
        <f t="shared" si="16"/>
        <v>34577.440000000002</v>
      </c>
      <c r="L43" s="2">
        <f t="shared" si="17"/>
        <v>292.16199999999662</v>
      </c>
    </row>
    <row r="44" spans="1:15" ht="15.75" thickBot="1" x14ac:dyDescent="0.3">
      <c r="A44" s="47"/>
      <c r="B44" s="50"/>
      <c r="C44" s="14">
        <v>2021</v>
      </c>
      <c r="D44" s="2">
        <v>35399.714</v>
      </c>
      <c r="E44" s="2">
        <v>35159.849000000002</v>
      </c>
      <c r="F44" s="2">
        <f t="shared" si="14"/>
        <v>239.86499999999796</v>
      </c>
      <c r="G44" s="2">
        <v>164</v>
      </c>
      <c r="H44" s="2">
        <v>109</v>
      </c>
      <c r="I44" s="2">
        <f t="shared" si="19"/>
        <v>55</v>
      </c>
      <c r="J44" s="2">
        <f t="shared" si="15"/>
        <v>35563.714</v>
      </c>
      <c r="K44" s="2">
        <f t="shared" si="16"/>
        <v>35268.849000000002</v>
      </c>
      <c r="L44" s="2">
        <f t="shared" si="17"/>
        <v>294.86499999999796</v>
      </c>
    </row>
    <row r="45" spans="1:15" ht="21" customHeight="1" thickBot="1" x14ac:dyDescent="0.3">
      <c r="A45" s="22">
        <v>47609737</v>
      </c>
      <c r="B45" s="40" t="s">
        <v>10</v>
      </c>
      <c r="C45" s="13">
        <v>2019</v>
      </c>
      <c r="D45" s="6">
        <v>42002</v>
      </c>
      <c r="E45" s="6">
        <v>42002</v>
      </c>
      <c r="F45" s="6">
        <f t="shared" si="14"/>
        <v>0</v>
      </c>
      <c r="G45" s="6">
        <v>580</v>
      </c>
      <c r="H45" s="6">
        <v>340</v>
      </c>
      <c r="I45" s="6">
        <f t="shared" si="19"/>
        <v>240</v>
      </c>
      <c r="J45" s="6">
        <f t="shared" si="15"/>
        <v>42582</v>
      </c>
      <c r="K45" s="6">
        <f t="shared" si="16"/>
        <v>42342</v>
      </c>
      <c r="L45" s="6">
        <f t="shared" si="17"/>
        <v>240</v>
      </c>
    </row>
    <row r="46" spans="1:15" ht="15.75" customHeight="1" thickBot="1" x14ac:dyDescent="0.3">
      <c r="A46" s="23"/>
      <c r="B46" s="41"/>
      <c r="C46" s="13">
        <v>2020</v>
      </c>
      <c r="D46" s="6">
        <v>42340</v>
      </c>
      <c r="E46" s="6">
        <v>42340</v>
      </c>
      <c r="F46" s="6">
        <f t="shared" si="14"/>
        <v>0</v>
      </c>
      <c r="G46" s="6">
        <v>600</v>
      </c>
      <c r="H46" s="6">
        <v>372</v>
      </c>
      <c r="I46" s="6">
        <f t="shared" si="19"/>
        <v>228</v>
      </c>
      <c r="J46" s="6">
        <f t="shared" si="15"/>
        <v>42940</v>
      </c>
      <c r="K46" s="6">
        <f t="shared" si="16"/>
        <v>42712</v>
      </c>
      <c r="L46" s="6">
        <f t="shared" si="17"/>
        <v>228</v>
      </c>
    </row>
    <row r="47" spans="1:15" ht="15.75" thickBot="1" x14ac:dyDescent="0.3">
      <c r="A47" s="24"/>
      <c r="B47" s="42"/>
      <c r="C47" s="13">
        <v>2021</v>
      </c>
      <c r="D47" s="6">
        <v>42705</v>
      </c>
      <c r="E47" s="6">
        <v>42705</v>
      </c>
      <c r="F47" s="6">
        <f t="shared" si="14"/>
        <v>0</v>
      </c>
      <c r="G47" s="6">
        <v>600</v>
      </c>
      <c r="H47" s="6">
        <v>390</v>
      </c>
      <c r="I47" s="6">
        <f t="shared" si="19"/>
        <v>210</v>
      </c>
      <c r="J47" s="6">
        <f t="shared" si="15"/>
        <v>43305</v>
      </c>
      <c r="K47" s="6">
        <f t="shared" si="16"/>
        <v>43095</v>
      </c>
      <c r="L47" s="6">
        <f t="shared" si="17"/>
        <v>210</v>
      </c>
    </row>
    <row r="48" spans="1:15" ht="15.75" thickBot="1" x14ac:dyDescent="0.3">
      <c r="A48" s="45">
        <v>47611928</v>
      </c>
      <c r="B48" s="57" t="s">
        <v>26</v>
      </c>
      <c r="C48" s="14">
        <v>2019</v>
      </c>
      <c r="D48" s="2">
        <v>50196</v>
      </c>
      <c r="E48" s="2">
        <v>50196</v>
      </c>
      <c r="F48" s="2">
        <f t="shared" si="14"/>
        <v>0</v>
      </c>
      <c r="G48" s="2">
        <v>750</v>
      </c>
      <c r="H48" s="2">
        <v>466</v>
      </c>
      <c r="I48" s="2">
        <f t="shared" si="19"/>
        <v>284</v>
      </c>
      <c r="J48" s="2">
        <f t="shared" si="15"/>
        <v>50946</v>
      </c>
      <c r="K48" s="2">
        <f t="shared" si="16"/>
        <v>50662</v>
      </c>
      <c r="L48" s="2">
        <f t="shared" si="17"/>
        <v>284</v>
      </c>
    </row>
    <row r="49" spans="1:12" ht="15.75" customHeight="1" thickBot="1" x14ac:dyDescent="0.3">
      <c r="A49" s="46"/>
      <c r="B49" s="58"/>
      <c r="C49" s="14">
        <v>2020</v>
      </c>
      <c r="D49" s="2">
        <v>50726</v>
      </c>
      <c r="E49" s="2">
        <v>50726</v>
      </c>
      <c r="F49" s="2">
        <f t="shared" si="14"/>
        <v>0</v>
      </c>
      <c r="G49" s="2">
        <v>750</v>
      </c>
      <c r="H49" s="2">
        <v>466</v>
      </c>
      <c r="I49" s="2">
        <f t="shared" si="19"/>
        <v>284</v>
      </c>
      <c r="J49" s="2">
        <f t="shared" si="15"/>
        <v>51476</v>
      </c>
      <c r="K49" s="2">
        <f t="shared" si="16"/>
        <v>51192</v>
      </c>
      <c r="L49" s="2">
        <f t="shared" si="17"/>
        <v>284</v>
      </c>
    </row>
    <row r="50" spans="1:12" ht="15.75" thickBot="1" x14ac:dyDescent="0.3">
      <c r="A50" s="47"/>
      <c r="B50" s="59"/>
      <c r="C50" s="14">
        <v>2021</v>
      </c>
      <c r="D50" s="2">
        <v>51262</v>
      </c>
      <c r="E50" s="2">
        <v>51262</v>
      </c>
      <c r="F50" s="2">
        <f t="shared" si="14"/>
        <v>0</v>
      </c>
      <c r="G50" s="2">
        <v>751</v>
      </c>
      <c r="H50" s="2">
        <v>467</v>
      </c>
      <c r="I50" s="2">
        <f t="shared" si="19"/>
        <v>284</v>
      </c>
      <c r="J50" s="2">
        <f t="shared" si="15"/>
        <v>52013</v>
      </c>
      <c r="K50" s="2">
        <f t="shared" si="16"/>
        <v>51729</v>
      </c>
      <c r="L50" s="2">
        <f t="shared" si="17"/>
        <v>284</v>
      </c>
    </row>
    <row r="51" spans="1:12" ht="15.75" customHeight="1" thickBot="1" x14ac:dyDescent="0.3">
      <c r="A51" s="37">
        <v>48132926</v>
      </c>
      <c r="B51" s="40" t="s">
        <v>24</v>
      </c>
      <c r="C51" s="16">
        <v>2019</v>
      </c>
      <c r="D51" s="21">
        <v>35000</v>
      </c>
      <c r="E51" s="21">
        <v>35000</v>
      </c>
      <c r="F51" s="21">
        <f t="shared" si="14"/>
        <v>0</v>
      </c>
      <c r="G51" s="21">
        <v>825</v>
      </c>
      <c r="H51" s="21">
        <v>825</v>
      </c>
      <c r="I51" s="21">
        <f t="shared" si="19"/>
        <v>0</v>
      </c>
      <c r="J51" s="21">
        <f t="shared" si="15"/>
        <v>35825</v>
      </c>
      <c r="K51" s="21">
        <f t="shared" si="16"/>
        <v>35825</v>
      </c>
      <c r="L51" s="21">
        <f t="shared" si="17"/>
        <v>0</v>
      </c>
    </row>
    <row r="52" spans="1:12" ht="15.75" thickBot="1" x14ac:dyDescent="0.3">
      <c r="A52" s="38"/>
      <c r="B52" s="41"/>
      <c r="C52" s="13">
        <v>2020</v>
      </c>
      <c r="D52" s="6">
        <v>35250</v>
      </c>
      <c r="E52" s="6">
        <v>35250</v>
      </c>
      <c r="F52" s="21">
        <f t="shared" si="14"/>
        <v>0</v>
      </c>
      <c r="G52" s="6">
        <v>825</v>
      </c>
      <c r="H52" s="6">
        <v>825</v>
      </c>
      <c r="I52" s="6">
        <f t="shared" si="19"/>
        <v>0</v>
      </c>
      <c r="J52" s="6">
        <f t="shared" si="15"/>
        <v>36075</v>
      </c>
      <c r="K52" s="6">
        <f t="shared" si="16"/>
        <v>36075</v>
      </c>
      <c r="L52" s="6">
        <f t="shared" si="17"/>
        <v>0</v>
      </c>
    </row>
    <row r="53" spans="1:12" ht="15.75" thickBot="1" x14ac:dyDescent="0.3">
      <c r="A53" s="39"/>
      <c r="B53" s="42"/>
      <c r="C53" s="13">
        <v>2021</v>
      </c>
      <c r="D53" s="6">
        <v>35500</v>
      </c>
      <c r="E53" s="6">
        <v>35500</v>
      </c>
      <c r="F53" s="21">
        <f t="shared" si="14"/>
        <v>0</v>
      </c>
      <c r="G53" s="6">
        <v>825</v>
      </c>
      <c r="H53" s="6">
        <v>825</v>
      </c>
      <c r="I53" s="6">
        <f t="shared" si="19"/>
        <v>0</v>
      </c>
      <c r="J53" s="6">
        <f t="shared" si="15"/>
        <v>36325</v>
      </c>
      <c r="K53" s="6">
        <f t="shared" si="16"/>
        <v>36325</v>
      </c>
      <c r="L53" s="6">
        <f t="shared" si="17"/>
        <v>0</v>
      </c>
    </row>
    <row r="54" spans="1:12" ht="15.75" customHeight="1" thickBot="1" x14ac:dyDescent="0.3">
      <c r="A54" s="45">
        <v>47609842</v>
      </c>
      <c r="B54" s="54" t="s">
        <v>22</v>
      </c>
      <c r="C54" s="28">
        <v>2019</v>
      </c>
      <c r="D54" s="29">
        <v>38538</v>
      </c>
      <c r="E54" s="29">
        <v>38438</v>
      </c>
      <c r="F54" s="29">
        <f t="shared" si="14"/>
        <v>100</v>
      </c>
      <c r="G54" s="29">
        <v>500</v>
      </c>
      <c r="H54" s="29">
        <v>380</v>
      </c>
      <c r="I54" s="29">
        <f t="shared" si="19"/>
        <v>120</v>
      </c>
      <c r="J54" s="29">
        <f t="shared" si="15"/>
        <v>39038</v>
      </c>
      <c r="K54" s="29">
        <f t="shared" si="16"/>
        <v>38818</v>
      </c>
      <c r="L54" s="29">
        <f t="shared" si="17"/>
        <v>220</v>
      </c>
    </row>
    <row r="55" spans="1:12" ht="15.75" thickBot="1" x14ac:dyDescent="0.3">
      <c r="A55" s="46"/>
      <c r="B55" s="49"/>
      <c r="C55" s="28">
        <v>2020</v>
      </c>
      <c r="D55" s="29">
        <v>39400</v>
      </c>
      <c r="E55" s="29">
        <v>39290</v>
      </c>
      <c r="F55" s="29">
        <f t="shared" si="14"/>
        <v>110</v>
      </c>
      <c r="G55" s="29">
        <v>510</v>
      </c>
      <c r="H55" s="29">
        <v>390</v>
      </c>
      <c r="I55" s="29">
        <f t="shared" si="19"/>
        <v>120</v>
      </c>
      <c r="J55" s="29">
        <f t="shared" si="15"/>
        <v>39910</v>
      </c>
      <c r="K55" s="29">
        <f t="shared" si="16"/>
        <v>39680</v>
      </c>
      <c r="L55" s="29">
        <f t="shared" si="17"/>
        <v>230</v>
      </c>
    </row>
    <row r="56" spans="1:12" ht="15.75" thickBot="1" x14ac:dyDescent="0.3">
      <c r="A56" s="47"/>
      <c r="B56" s="50"/>
      <c r="C56" s="28">
        <v>2021</v>
      </c>
      <c r="D56" s="29">
        <v>39800</v>
      </c>
      <c r="E56" s="29">
        <v>39700</v>
      </c>
      <c r="F56" s="29">
        <f t="shared" si="14"/>
        <v>100</v>
      </c>
      <c r="G56" s="29">
        <v>520</v>
      </c>
      <c r="H56" s="29">
        <v>400</v>
      </c>
      <c r="I56" s="29">
        <f t="shared" si="19"/>
        <v>120</v>
      </c>
      <c r="J56" s="29">
        <f t="shared" si="15"/>
        <v>40320</v>
      </c>
      <c r="K56" s="29">
        <f t="shared" si="16"/>
        <v>40100</v>
      </c>
      <c r="L56" s="29">
        <f t="shared" si="17"/>
        <v>220</v>
      </c>
    </row>
    <row r="57" spans="1:12" ht="15.75" customHeight="1" thickBot="1" x14ac:dyDescent="0.3">
      <c r="A57" s="37">
        <v>60460318</v>
      </c>
      <c r="B57" s="40" t="s">
        <v>13</v>
      </c>
      <c r="C57" s="13">
        <v>2019</v>
      </c>
      <c r="D57" s="6">
        <v>30710</v>
      </c>
      <c r="E57" s="6">
        <v>30596</v>
      </c>
      <c r="F57" s="6">
        <f t="shared" si="14"/>
        <v>114</v>
      </c>
      <c r="G57" s="6">
        <v>1000</v>
      </c>
      <c r="H57" s="6">
        <v>940</v>
      </c>
      <c r="I57" s="6">
        <f t="shared" si="19"/>
        <v>60</v>
      </c>
      <c r="J57" s="6">
        <f t="shared" si="15"/>
        <v>31710</v>
      </c>
      <c r="K57" s="6">
        <f t="shared" si="16"/>
        <v>31536</v>
      </c>
      <c r="L57" s="6">
        <f t="shared" si="17"/>
        <v>174</v>
      </c>
    </row>
    <row r="58" spans="1:12" ht="15.75" thickBot="1" x14ac:dyDescent="0.3">
      <c r="A58" s="38"/>
      <c r="B58" s="41"/>
      <c r="C58" s="13">
        <v>2020</v>
      </c>
      <c r="D58" s="6">
        <v>30750</v>
      </c>
      <c r="E58" s="6">
        <v>30650</v>
      </c>
      <c r="F58" s="6">
        <f t="shared" si="14"/>
        <v>100</v>
      </c>
      <c r="G58" s="6">
        <v>1050</v>
      </c>
      <c r="H58" s="6">
        <v>950</v>
      </c>
      <c r="I58" s="6">
        <f t="shared" si="19"/>
        <v>100</v>
      </c>
      <c r="J58" s="6">
        <f t="shared" si="15"/>
        <v>31800</v>
      </c>
      <c r="K58" s="6">
        <f t="shared" si="16"/>
        <v>31600</v>
      </c>
      <c r="L58" s="6">
        <f t="shared" si="17"/>
        <v>200</v>
      </c>
    </row>
    <row r="59" spans="1:12" ht="15.75" thickBot="1" x14ac:dyDescent="0.3">
      <c r="A59" s="39"/>
      <c r="B59" s="42"/>
      <c r="C59" s="13">
        <v>2021</v>
      </c>
      <c r="D59" s="6">
        <v>30850</v>
      </c>
      <c r="E59" s="6">
        <v>30700</v>
      </c>
      <c r="F59" s="6">
        <f t="shared" si="14"/>
        <v>150</v>
      </c>
      <c r="G59" s="6">
        <v>1080</v>
      </c>
      <c r="H59" s="6">
        <v>950</v>
      </c>
      <c r="I59" s="6">
        <f t="shared" si="19"/>
        <v>130</v>
      </c>
      <c r="J59" s="6">
        <f t="shared" si="15"/>
        <v>31930</v>
      </c>
      <c r="K59" s="6">
        <f t="shared" si="16"/>
        <v>31650</v>
      </c>
      <c r="L59" s="6">
        <f t="shared" si="17"/>
        <v>280</v>
      </c>
    </row>
    <row r="60" spans="1:12" ht="15.75" thickBot="1" x14ac:dyDescent="0.3">
      <c r="A60" s="45">
        <v>47610361</v>
      </c>
      <c r="B60" s="54" t="s">
        <v>16</v>
      </c>
      <c r="C60" s="28">
        <v>2019</v>
      </c>
      <c r="D60" s="29">
        <v>28624</v>
      </c>
      <c r="E60" s="29">
        <v>28524</v>
      </c>
      <c r="F60" s="29">
        <f t="shared" si="14"/>
        <v>100</v>
      </c>
      <c r="G60" s="29">
        <v>1150</v>
      </c>
      <c r="H60" s="29">
        <v>1110</v>
      </c>
      <c r="I60" s="29">
        <f t="shared" si="19"/>
        <v>40</v>
      </c>
      <c r="J60" s="29">
        <f t="shared" si="15"/>
        <v>29774</v>
      </c>
      <c r="K60" s="29">
        <f t="shared" si="16"/>
        <v>29634</v>
      </c>
      <c r="L60" s="29">
        <f t="shared" si="17"/>
        <v>140</v>
      </c>
    </row>
    <row r="61" spans="1:12" ht="15.75" thickBot="1" x14ac:dyDescent="0.3">
      <c r="A61" s="46"/>
      <c r="B61" s="49"/>
      <c r="C61" s="28">
        <v>2020</v>
      </c>
      <c r="D61" s="29">
        <v>28830</v>
      </c>
      <c r="E61" s="29">
        <v>28780</v>
      </c>
      <c r="F61" s="29">
        <f t="shared" si="14"/>
        <v>50</v>
      </c>
      <c r="G61" s="29">
        <v>1170</v>
      </c>
      <c r="H61" s="29">
        <v>1120</v>
      </c>
      <c r="I61" s="29">
        <f t="shared" si="19"/>
        <v>50</v>
      </c>
      <c r="J61" s="29">
        <f t="shared" si="15"/>
        <v>30000</v>
      </c>
      <c r="K61" s="29">
        <f t="shared" si="16"/>
        <v>29900</v>
      </c>
      <c r="L61" s="29">
        <f t="shared" si="17"/>
        <v>100</v>
      </c>
    </row>
    <row r="62" spans="1:12" ht="15.75" thickBot="1" x14ac:dyDescent="0.3">
      <c r="A62" s="47"/>
      <c r="B62" s="50"/>
      <c r="C62" s="28">
        <v>2021</v>
      </c>
      <c r="D62" s="29">
        <v>28900</v>
      </c>
      <c r="E62" s="29">
        <v>28820</v>
      </c>
      <c r="F62" s="29">
        <f t="shared" si="14"/>
        <v>80</v>
      </c>
      <c r="G62" s="29">
        <v>1150</v>
      </c>
      <c r="H62" s="29">
        <v>1110</v>
      </c>
      <c r="I62" s="29">
        <f t="shared" si="19"/>
        <v>40</v>
      </c>
      <c r="J62" s="29">
        <f t="shared" si="15"/>
        <v>30050</v>
      </c>
      <c r="K62" s="29">
        <f t="shared" si="16"/>
        <v>29930</v>
      </c>
      <c r="L62" s="29">
        <f t="shared" si="17"/>
        <v>120</v>
      </c>
    </row>
    <row r="63" spans="1:12" ht="15.75" thickBot="1" x14ac:dyDescent="0.3">
      <c r="A63" s="37">
        <v>47610425</v>
      </c>
      <c r="B63" s="40" t="s">
        <v>27</v>
      </c>
      <c r="C63" s="13">
        <v>2019</v>
      </c>
      <c r="D63" s="6">
        <v>20913</v>
      </c>
      <c r="E63" s="6">
        <v>20833</v>
      </c>
      <c r="F63" s="6">
        <f t="shared" si="14"/>
        <v>80</v>
      </c>
      <c r="G63" s="6">
        <v>295</v>
      </c>
      <c r="H63" s="6">
        <v>117</v>
      </c>
      <c r="I63" s="6">
        <f t="shared" si="19"/>
        <v>178</v>
      </c>
      <c r="J63" s="6">
        <f t="shared" si="15"/>
        <v>21208</v>
      </c>
      <c r="K63" s="6">
        <f t="shared" si="16"/>
        <v>20950</v>
      </c>
      <c r="L63" s="6">
        <f t="shared" si="17"/>
        <v>258</v>
      </c>
    </row>
    <row r="64" spans="1:12" ht="15.75" thickBot="1" x14ac:dyDescent="0.3">
      <c r="A64" s="38"/>
      <c r="B64" s="41"/>
      <c r="C64" s="13">
        <v>2020</v>
      </c>
      <c r="D64" s="6">
        <v>21477</v>
      </c>
      <c r="E64" s="6">
        <v>21427</v>
      </c>
      <c r="F64" s="6">
        <f t="shared" si="14"/>
        <v>50</v>
      </c>
      <c r="G64" s="6">
        <v>295</v>
      </c>
      <c r="H64" s="6">
        <v>117</v>
      </c>
      <c r="I64" s="6">
        <f t="shared" si="19"/>
        <v>178</v>
      </c>
      <c r="J64" s="6">
        <f t="shared" si="15"/>
        <v>21772</v>
      </c>
      <c r="K64" s="6">
        <f t="shared" si="16"/>
        <v>21544</v>
      </c>
      <c r="L64" s="6">
        <f t="shared" si="17"/>
        <v>228</v>
      </c>
    </row>
    <row r="65" spans="1:12" ht="15.75" thickBot="1" x14ac:dyDescent="0.3">
      <c r="A65" s="39"/>
      <c r="B65" s="42"/>
      <c r="C65" s="13">
        <v>2021</v>
      </c>
      <c r="D65" s="6">
        <v>23879</v>
      </c>
      <c r="E65" s="6">
        <v>23800</v>
      </c>
      <c r="F65" s="6">
        <f t="shared" si="14"/>
        <v>79</v>
      </c>
      <c r="G65" s="6">
        <v>320</v>
      </c>
      <c r="H65" s="6">
        <v>156</v>
      </c>
      <c r="I65" s="6">
        <f t="shared" si="19"/>
        <v>164</v>
      </c>
      <c r="J65" s="6">
        <f t="shared" si="15"/>
        <v>24199</v>
      </c>
      <c r="K65" s="6">
        <f t="shared" si="16"/>
        <v>23956</v>
      </c>
      <c r="L65" s="6">
        <f t="shared" si="17"/>
        <v>243</v>
      </c>
    </row>
    <row r="66" spans="1:12" x14ac:dyDescent="0.25">
      <c r="B66" s="18"/>
    </row>
    <row r="67" spans="1:12" x14ac:dyDescent="0.25">
      <c r="A67" s="1"/>
      <c r="B67" s="18"/>
      <c r="C67" s="1"/>
    </row>
    <row r="68" spans="1:12" ht="18.75" x14ac:dyDescent="0.3">
      <c r="A68" s="30" t="s">
        <v>30</v>
      </c>
      <c r="B68" s="31"/>
      <c r="C68" s="1"/>
    </row>
    <row r="69" spans="1:12" ht="18.75" x14ac:dyDescent="0.3">
      <c r="A69" s="31"/>
      <c r="B69" s="32" t="s">
        <v>31</v>
      </c>
      <c r="C69" s="1"/>
    </row>
    <row r="70" spans="1:12" ht="18.75" x14ac:dyDescent="0.3">
      <c r="A70" s="31"/>
      <c r="B70" s="33" t="s">
        <v>32</v>
      </c>
      <c r="C70" s="1"/>
    </row>
    <row r="71" spans="1:12" ht="18.75" x14ac:dyDescent="0.3">
      <c r="A71" s="31"/>
      <c r="B71" s="33" t="s">
        <v>33</v>
      </c>
      <c r="C71" s="1"/>
    </row>
    <row r="72" spans="1:12" x14ac:dyDescent="0.25">
      <c r="A72" s="1"/>
      <c r="B72" s="18"/>
      <c r="C72" s="1"/>
    </row>
    <row r="73" spans="1:12" x14ac:dyDescent="0.25">
      <c r="A73" s="1"/>
      <c r="B73" s="18"/>
      <c r="C73" s="1"/>
    </row>
    <row r="74" spans="1:12" x14ac:dyDescent="0.25">
      <c r="A74" s="1"/>
      <c r="B74" s="18"/>
      <c r="C74" s="1"/>
    </row>
    <row r="75" spans="1:12" x14ac:dyDescent="0.25">
      <c r="A75" s="1"/>
      <c r="B75" s="18"/>
      <c r="C75" s="1"/>
    </row>
    <row r="76" spans="1:12" x14ac:dyDescent="0.25">
      <c r="A76" s="1"/>
      <c r="B76" s="18"/>
      <c r="C76" s="1"/>
    </row>
    <row r="77" spans="1:12" x14ac:dyDescent="0.25">
      <c r="A77" s="1"/>
      <c r="B77" s="18"/>
      <c r="C77" s="1"/>
    </row>
    <row r="78" spans="1:12" x14ac:dyDescent="0.25">
      <c r="A78" s="1"/>
      <c r="B78" s="18"/>
      <c r="C78" s="1"/>
    </row>
    <row r="79" spans="1:12" x14ac:dyDescent="0.25">
      <c r="A79" s="1"/>
      <c r="B79" s="18"/>
      <c r="C79" s="1"/>
    </row>
    <row r="80" spans="1:12" x14ac:dyDescent="0.25">
      <c r="A80" s="1"/>
      <c r="B80" s="18"/>
      <c r="C80" s="1"/>
    </row>
    <row r="81" spans="1:3" x14ac:dyDescent="0.25">
      <c r="A81" s="1"/>
      <c r="B81" s="18"/>
      <c r="C81" s="1"/>
    </row>
    <row r="82" spans="1:3" x14ac:dyDescent="0.25">
      <c r="A82" s="1"/>
      <c r="B82" s="18"/>
      <c r="C82" s="1"/>
    </row>
    <row r="83" spans="1:3" x14ac:dyDescent="0.25">
      <c r="A83" s="1"/>
      <c r="B83" s="18"/>
      <c r="C83" s="1"/>
    </row>
    <row r="84" spans="1:3" x14ac:dyDescent="0.25">
      <c r="A84" s="1"/>
      <c r="B84" s="18"/>
      <c r="C84" s="1"/>
    </row>
    <row r="85" spans="1:3" x14ac:dyDescent="0.25">
      <c r="A85" s="1"/>
      <c r="B85" s="18"/>
      <c r="C85" s="1"/>
    </row>
    <row r="86" spans="1:3" x14ac:dyDescent="0.25">
      <c r="A86" s="1"/>
      <c r="B86" s="18"/>
      <c r="C86" s="1"/>
    </row>
    <row r="87" spans="1:3" x14ac:dyDescent="0.25">
      <c r="A87" s="1"/>
      <c r="B87" s="18"/>
      <c r="C87" s="1"/>
    </row>
    <row r="88" spans="1:3" x14ac:dyDescent="0.25">
      <c r="A88" s="1"/>
      <c r="B88" s="18"/>
      <c r="C88" s="1"/>
    </row>
    <row r="89" spans="1:3" x14ac:dyDescent="0.25">
      <c r="A89" s="1"/>
      <c r="B89" s="18"/>
      <c r="C89" s="1"/>
    </row>
    <row r="90" spans="1:3" x14ac:dyDescent="0.25">
      <c r="A90" s="1"/>
      <c r="B90" s="18"/>
      <c r="C90" s="1"/>
    </row>
    <row r="91" spans="1:3" x14ac:dyDescent="0.25">
      <c r="A91" s="1"/>
      <c r="B91" s="18"/>
      <c r="C91" s="1"/>
    </row>
    <row r="92" spans="1:3" x14ac:dyDescent="0.25">
      <c r="A92" s="1"/>
      <c r="B92" s="18"/>
      <c r="C92" s="1"/>
    </row>
    <row r="93" spans="1:3" x14ac:dyDescent="0.25">
      <c r="A93" s="1"/>
      <c r="B93" s="18"/>
      <c r="C93" s="1"/>
    </row>
    <row r="94" spans="1:3" x14ac:dyDescent="0.25">
      <c r="A94" s="1"/>
      <c r="B94" s="18"/>
      <c r="C94" s="1"/>
    </row>
    <row r="95" spans="1:3" x14ac:dyDescent="0.25">
      <c r="A95" s="1"/>
      <c r="B95" s="18"/>
      <c r="C95" s="1"/>
    </row>
    <row r="96" spans="1:3" x14ac:dyDescent="0.25">
      <c r="A96" s="1"/>
      <c r="B96" s="18"/>
      <c r="C96" s="1"/>
    </row>
    <row r="97" spans="1:3" x14ac:dyDescent="0.25">
      <c r="A97" s="1"/>
      <c r="B97" s="18"/>
      <c r="C97" s="1"/>
    </row>
    <row r="98" spans="1:3" x14ac:dyDescent="0.25">
      <c r="A98" s="1"/>
      <c r="B98" s="18"/>
      <c r="C98" s="1"/>
    </row>
  </sheetData>
  <mergeCells count="48">
    <mergeCell ref="B60:B62"/>
    <mergeCell ref="A60:A62"/>
    <mergeCell ref="A63:A65"/>
    <mergeCell ref="B63:B65"/>
    <mergeCell ref="A57:A59"/>
    <mergeCell ref="B57:B59"/>
    <mergeCell ref="A48:A50"/>
    <mergeCell ref="B48:B50"/>
    <mergeCell ref="A54:A56"/>
    <mergeCell ref="B54:B56"/>
    <mergeCell ref="A42:A44"/>
    <mergeCell ref="B42:B44"/>
    <mergeCell ref="B45:B47"/>
    <mergeCell ref="J34:L34"/>
    <mergeCell ref="A51:A53"/>
    <mergeCell ref="B51:B53"/>
    <mergeCell ref="A26:A28"/>
    <mergeCell ref="B26:B28"/>
    <mergeCell ref="A29:A31"/>
    <mergeCell ref="B29:B31"/>
    <mergeCell ref="A34:A35"/>
    <mergeCell ref="B34:B35"/>
    <mergeCell ref="A36:A38"/>
    <mergeCell ref="B36:B38"/>
    <mergeCell ref="C34:C35"/>
    <mergeCell ref="D34:F34"/>
    <mergeCell ref="G34:I34"/>
    <mergeCell ref="A39:A41"/>
    <mergeCell ref="B39:B41"/>
    <mergeCell ref="A17:A19"/>
    <mergeCell ref="B17:B19"/>
    <mergeCell ref="A20:A22"/>
    <mergeCell ref="B20:B22"/>
    <mergeCell ref="A23:A25"/>
    <mergeCell ref="B23:B25"/>
    <mergeCell ref="A1:L1"/>
    <mergeCell ref="A14:A16"/>
    <mergeCell ref="B14:B16"/>
    <mergeCell ref="A6:A7"/>
    <mergeCell ref="B6:B7"/>
    <mergeCell ref="C6:C7"/>
    <mergeCell ref="A11:A13"/>
    <mergeCell ref="B11:B13"/>
    <mergeCell ref="D6:F6"/>
    <mergeCell ref="G6:I6"/>
    <mergeCell ref="J6:L6"/>
    <mergeCell ref="A8:A10"/>
    <mergeCell ref="B8:B10"/>
  </mergeCells>
  <pageMargins left="0.31496062992125984" right="0.11811023622047245" top="0.78740157480314965" bottom="0.78740157480314965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2019-2021</vt:lpstr>
      <vt:lpstr>List3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Hainzová Petra</dc:creator>
  <cp:lastModifiedBy>MSSPANELSKA</cp:lastModifiedBy>
  <cp:lastPrinted>2018-11-19T07:25:47Z</cp:lastPrinted>
  <dcterms:created xsi:type="dcterms:W3CDTF">2017-11-07T12:58:24Z</dcterms:created>
  <dcterms:modified xsi:type="dcterms:W3CDTF">2018-11-22T11:04:01Z</dcterms:modified>
</cp:coreProperties>
</file>